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/>
  <xr:revisionPtr revIDLastSave="1" documentId="11_B514A7A4B9083EDD4C33ED1912AE7FBCF61DFCC8" xr6:coauthVersionLast="47" xr6:coauthVersionMax="47" xr10:uidLastSave="{8EA5BFC9-E81F-4ED3-B70D-9BA7ECB16B7E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5" i="1" l="1"/>
  <c r="C35" i="1"/>
  <c r="B35" i="1"/>
  <c r="D32" i="1"/>
  <c r="E32" i="1" s="1"/>
  <c r="E31" i="1"/>
  <c r="D30" i="1"/>
  <c r="E30" i="1" s="1"/>
  <c r="E29" i="1"/>
  <c r="E28" i="1"/>
  <c r="E27" i="1"/>
  <c r="E26" i="1"/>
  <c r="E25" i="1"/>
  <c r="E24" i="1"/>
  <c r="E23" i="1"/>
  <c r="E22" i="1"/>
  <c r="E21" i="1"/>
  <c r="D20" i="1"/>
  <c r="E20" i="1" s="1"/>
  <c r="E19" i="1"/>
  <c r="D18" i="1"/>
  <c r="E17" i="1"/>
  <c r="E16" i="1"/>
  <c r="E15" i="1"/>
  <c r="E14" i="1"/>
  <c r="E12" i="1"/>
  <c r="F7" i="1"/>
  <c r="F37" i="1" s="1"/>
  <c r="D7" i="1"/>
  <c r="C7" i="1"/>
  <c r="B7" i="1"/>
  <c r="E5" i="1"/>
  <c r="E4" i="1"/>
  <c r="E3" i="1"/>
  <c r="E7" i="1" s="1"/>
  <c r="D35" i="1" l="1"/>
  <c r="D37" i="1" s="1"/>
  <c r="E18" i="1"/>
  <c r="E35" i="1" s="1"/>
</calcChain>
</file>

<file path=xl/sharedStrings.xml><?xml version="1.0" encoding="utf-8"?>
<sst xmlns="http://schemas.openxmlformats.org/spreadsheetml/2006/main" count="43" uniqueCount="38">
  <si>
    <t>Town Hall</t>
  </si>
  <si>
    <t>Budget 24/25</t>
  </si>
  <si>
    <t>Actual to date</t>
  </si>
  <si>
    <t>Forecast</t>
  </si>
  <si>
    <t>Variance</t>
  </si>
  <si>
    <t>Budget 2025/26</t>
  </si>
  <si>
    <t>Notes</t>
  </si>
  <si>
    <t xml:space="preserve">Income </t>
  </si>
  <si>
    <t>Main Hall</t>
  </si>
  <si>
    <t>Lesser Hall</t>
  </si>
  <si>
    <t>Council Chamber</t>
  </si>
  <si>
    <t>Robing Room</t>
  </si>
  <si>
    <t xml:space="preserve">Income Total </t>
  </si>
  <si>
    <t xml:space="preserve">Expenditure </t>
  </si>
  <si>
    <t xml:space="preserve">Honours Board </t>
  </si>
  <si>
    <t>Community Cinema</t>
  </si>
  <si>
    <t>Marketing</t>
  </si>
  <si>
    <t>Business Rates</t>
  </si>
  <si>
    <t>General Maintenance &amp; Repairs</t>
  </si>
  <si>
    <t xml:space="preserve">New Equipment </t>
  </si>
  <si>
    <t>Consultancy Fees</t>
  </si>
  <si>
    <t>Office Equipment</t>
  </si>
  <si>
    <t>Utilities</t>
  </si>
  <si>
    <t>Clock Maintenance/Service/Repair</t>
  </si>
  <si>
    <t>Window Cleaning</t>
  </si>
  <si>
    <t>Lift Maintenance/Service/Repair</t>
  </si>
  <si>
    <t>Due Feb 25</t>
  </si>
  <si>
    <t>Town Hall Roof</t>
  </si>
  <si>
    <t>Hygiene &amp; Cleaning</t>
  </si>
  <si>
    <t xml:space="preserve">Boiler Maintenance/Service </t>
  </si>
  <si>
    <t xml:space="preserve">Marriage Licence </t>
  </si>
  <si>
    <t xml:space="preserve">3 - years </t>
  </si>
  <si>
    <t xml:space="preserve">Locks </t>
  </si>
  <si>
    <t>Music/Video Licence</t>
  </si>
  <si>
    <t>Projector</t>
  </si>
  <si>
    <t>PAT Testing</t>
  </si>
  <si>
    <t xml:space="preserve">Flags and Poles maintenance </t>
  </si>
  <si>
    <t xml:space="preserve">Expenditure 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</si>
</sst>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£&quot;#,##0"/>
    <numFmt numFmtId="165" formatCode="&quot;£&quot;#,##0.00"/>
  </numFmts>
  <fonts count="5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99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/>
    <xf numFmtId="164" fontId="1" fillId="2" borderId="1" xfId="0" applyNumberFormat="1" applyFont="1" applyFill="1" applyBorder="1" applyAlignment="1">
      <alignment vertical="justify"/>
    </xf>
    <xf numFmtId="0" fontId="1" fillId="3" borderId="1" xfId="0" applyFont="1" applyFill="1" applyBorder="1"/>
    <xf numFmtId="0" fontId="0" fillId="3" borderId="1" xfId="0" applyFill="1" applyBorder="1"/>
    <xf numFmtId="165" fontId="0" fillId="0" borderId="1" xfId="0" applyNumberFormat="1" applyBorder="1"/>
    <xf numFmtId="165" fontId="2" fillId="0" borderId="1" xfId="0" applyNumberFormat="1" applyFont="1" applyBorder="1"/>
    <xf numFmtId="165" fontId="1" fillId="2" borderId="1" xfId="0" applyNumberFormat="1" applyFont="1" applyFill="1" applyBorder="1"/>
    <xf numFmtId="165" fontId="3" fillId="2" borderId="1" xfId="0" applyNumberFormat="1" applyFont="1" applyFill="1" applyBorder="1"/>
    <xf numFmtId="0" fontId="0" fillId="4" borderId="1" xfId="0" applyFill="1" applyBorder="1"/>
    <xf numFmtId="0" fontId="1" fillId="2" borderId="1" xfId="0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vertical="center"/>
    </xf>
    <xf numFmtId="0" fontId="0" fillId="0" borderId="1" xfId="0" applyBorder="1"/>
    <xf numFmtId="164" fontId="1" fillId="0" borderId="1" xfId="0" applyNumberFormat="1" applyFont="1" applyBorder="1" applyAlignment="1">
      <alignment vertical="center"/>
    </xf>
    <xf numFmtId="165" fontId="0" fillId="0" borderId="2" xfId="0" applyNumberFormat="1" applyBorder="1"/>
    <xf numFmtId="165" fontId="1" fillId="2" borderId="2" xfId="0" applyNumberFormat="1" applyFont="1" applyFill="1" applyBorder="1"/>
    <xf numFmtId="165" fontId="0" fillId="0" borderId="0" xfId="0" applyNumberFormat="1"/>
    <xf numFmtId="165" fontId="3" fillId="0" borderId="0" xfId="0" applyNumberFormat="1" applyFont="1"/>
    <xf numFmtId="4" fontId="0" fillId="0" borderId="0" xfId="0" applyNumberForma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8"/>
  <sheetViews>
    <sheetView tabSelected="1" workbookViewId="0">
      <selection activeCell="D33" sqref="D33"/>
    </sheetView>
  </sheetViews>
  <sheetFormatPr defaultRowHeight="15.75"/>
  <cols>
    <col min="1" max="1" width="36" style="19" bestFit="1" customWidth="1"/>
    <col min="2" max="6" width="16.7109375" style="19" customWidth="1"/>
    <col min="7" max="7" width="29.28515625" style="19" bestFit="1" customWidth="1"/>
  </cols>
  <sheetData>
    <row r="1" spans="1:7" ht="1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15">
      <c r="A2" s="3" t="s">
        <v>7</v>
      </c>
      <c r="B2" s="4"/>
      <c r="C2" s="4"/>
      <c r="D2" s="4"/>
      <c r="E2" s="4"/>
      <c r="F2" s="4"/>
      <c r="G2" s="4"/>
    </row>
    <row r="3" spans="1:7" ht="15">
      <c r="A3" s="5" t="s">
        <v>8</v>
      </c>
      <c r="B3" s="5">
        <v>15000</v>
      </c>
      <c r="C3" s="5">
        <v>6770</v>
      </c>
      <c r="D3" s="5">
        <v>14000</v>
      </c>
      <c r="E3" s="6">
        <f>D3-B3</f>
        <v>-1000</v>
      </c>
      <c r="F3" s="5">
        <v>14000</v>
      </c>
      <c r="G3" s="5"/>
    </row>
    <row r="4" spans="1:7" ht="15">
      <c r="A4" s="5" t="s">
        <v>9</v>
      </c>
      <c r="B4" s="5">
        <v>14000</v>
      </c>
      <c r="C4" s="5">
        <v>5819</v>
      </c>
      <c r="D4" s="5">
        <v>12000</v>
      </c>
      <c r="E4" s="6">
        <f>D4-B4</f>
        <v>-2000</v>
      </c>
      <c r="F4" s="5">
        <v>12000</v>
      </c>
      <c r="G4" s="5"/>
    </row>
    <row r="5" spans="1:7" ht="15">
      <c r="A5" s="5" t="s">
        <v>10</v>
      </c>
      <c r="B5" s="5">
        <v>1000</v>
      </c>
      <c r="C5" s="5">
        <v>400</v>
      </c>
      <c r="D5" s="5">
        <v>1000</v>
      </c>
      <c r="E5" s="6">
        <f>B5-D5</f>
        <v>0</v>
      </c>
      <c r="F5" s="5">
        <v>1000</v>
      </c>
      <c r="G5" s="5"/>
    </row>
    <row r="6" spans="1:7" ht="15">
      <c r="A6" s="5" t="s">
        <v>11</v>
      </c>
      <c r="B6" s="5">
        <v>45</v>
      </c>
      <c r="C6" s="5">
        <v>0</v>
      </c>
      <c r="D6" s="5">
        <v>0</v>
      </c>
      <c r="E6" s="6">
        <v>0</v>
      </c>
      <c r="F6" s="5">
        <v>0</v>
      </c>
      <c r="G6" s="5"/>
    </row>
    <row r="7" spans="1:7" ht="15">
      <c r="A7" s="1" t="s">
        <v>12</v>
      </c>
      <c r="B7" s="7">
        <f>SUM(B3:B6)</f>
        <v>30045</v>
      </c>
      <c r="C7" s="7">
        <f>SUM(C3:C6)</f>
        <v>12989</v>
      </c>
      <c r="D7" s="7">
        <f>SUM(D3:D6)</f>
        <v>27000</v>
      </c>
      <c r="E7" s="8">
        <f>SUM(E3:E6)</f>
        <v>-3000</v>
      </c>
      <c r="F7" s="7">
        <f>SUM(F3:F6)</f>
        <v>27000</v>
      </c>
      <c r="G7" s="7"/>
    </row>
    <row r="8" spans="1:7" ht="15">
      <c r="A8" s="9"/>
      <c r="B8" s="9"/>
      <c r="C8" s="9"/>
      <c r="D8" s="9"/>
      <c r="E8" s="9"/>
      <c r="F8" s="9"/>
      <c r="G8" s="9"/>
    </row>
    <row r="9" spans="1:7" ht="15">
      <c r="A9" s="10" t="s">
        <v>13</v>
      </c>
      <c r="B9" s="11"/>
      <c r="C9" s="11"/>
      <c r="D9" s="11"/>
      <c r="E9" s="11"/>
      <c r="F9" s="11"/>
      <c r="G9" s="11" t="s">
        <v>6</v>
      </c>
    </row>
    <row r="10" spans="1:7" ht="15">
      <c r="A10" s="12" t="s">
        <v>8</v>
      </c>
      <c r="B10" s="5">
        <v>600</v>
      </c>
      <c r="C10" s="5">
        <v>0</v>
      </c>
      <c r="D10" s="5">
        <v>600</v>
      </c>
      <c r="E10" s="5">
        <v>0</v>
      </c>
      <c r="F10" s="5">
        <v>1000</v>
      </c>
      <c r="G10" s="13"/>
    </row>
    <row r="11" spans="1:7" ht="15">
      <c r="A11" s="12" t="s">
        <v>9</v>
      </c>
      <c r="B11" s="5">
        <v>500</v>
      </c>
      <c r="C11" s="5">
        <v>0</v>
      </c>
      <c r="D11" s="5">
        <v>500</v>
      </c>
      <c r="E11" s="5">
        <v>0</v>
      </c>
      <c r="F11" s="5">
        <v>1000</v>
      </c>
      <c r="G11" s="13"/>
    </row>
    <row r="12" spans="1:7" ht="15">
      <c r="A12" s="12" t="s">
        <v>10</v>
      </c>
      <c r="B12" s="5">
        <v>500</v>
      </c>
      <c r="C12" s="5">
        <v>0</v>
      </c>
      <c r="D12" s="5">
        <v>500</v>
      </c>
      <c r="E12" s="5">
        <f>B12-D12</f>
        <v>0</v>
      </c>
      <c r="F12" s="5">
        <v>1000</v>
      </c>
      <c r="G12" s="13"/>
    </row>
    <row r="13" spans="1:7" ht="15">
      <c r="A13" s="12" t="s">
        <v>11</v>
      </c>
      <c r="B13" s="5">
        <v>200</v>
      </c>
      <c r="C13" s="5">
        <v>0</v>
      </c>
      <c r="D13" s="5">
        <v>200</v>
      </c>
      <c r="E13" s="5">
        <v>0</v>
      </c>
      <c r="F13" s="5">
        <v>500</v>
      </c>
      <c r="G13" s="5"/>
    </row>
    <row r="14" spans="1:7" ht="15">
      <c r="A14" s="12" t="s">
        <v>14</v>
      </c>
      <c r="B14" s="5">
        <v>0</v>
      </c>
      <c r="C14" s="5">
        <v>0</v>
      </c>
      <c r="D14" s="5">
        <v>89.25</v>
      </c>
      <c r="E14" s="6">
        <f>B14-D14</f>
        <v>-89.25</v>
      </c>
      <c r="F14" s="5">
        <v>100</v>
      </c>
      <c r="G14" s="5"/>
    </row>
    <row r="15" spans="1:7" ht="15">
      <c r="A15" s="12" t="s">
        <v>15</v>
      </c>
      <c r="B15" s="5">
        <v>1500</v>
      </c>
      <c r="C15" s="5">
        <v>0</v>
      </c>
      <c r="D15" s="5">
        <v>1500</v>
      </c>
      <c r="E15" s="5">
        <f>B15-D15</f>
        <v>0</v>
      </c>
      <c r="F15" s="5">
        <v>2000</v>
      </c>
      <c r="G15" s="5"/>
    </row>
    <row r="16" spans="1:7" ht="15">
      <c r="A16" s="12" t="s">
        <v>16</v>
      </c>
      <c r="B16" s="5">
        <v>3000</v>
      </c>
      <c r="C16" s="5">
        <v>119</v>
      </c>
      <c r="D16" s="5">
        <v>3000</v>
      </c>
      <c r="E16" s="5">
        <f>B16-D16</f>
        <v>0</v>
      </c>
      <c r="F16" s="5">
        <v>2000</v>
      </c>
      <c r="G16" s="5"/>
    </row>
    <row r="17" spans="1:7" ht="15">
      <c r="A17" s="12" t="s">
        <v>17</v>
      </c>
      <c r="B17" s="5">
        <v>18000</v>
      </c>
      <c r="C17" s="5">
        <v>7500</v>
      </c>
      <c r="D17" s="5">
        <v>15000</v>
      </c>
      <c r="E17" s="5">
        <f>B17-D17</f>
        <v>3000</v>
      </c>
      <c r="F17" s="5">
        <v>20000</v>
      </c>
      <c r="G17" s="5"/>
    </row>
    <row r="18" spans="1:7" ht="15">
      <c r="A18" s="12" t="s">
        <v>18</v>
      </c>
      <c r="B18" s="5">
        <v>5000</v>
      </c>
      <c r="C18" s="5">
        <v>135.72</v>
      </c>
      <c r="D18" s="5">
        <f>B18</f>
        <v>5000</v>
      </c>
      <c r="E18" s="5">
        <f>B18-D18</f>
        <v>0</v>
      </c>
      <c r="F18" s="5">
        <v>20000</v>
      </c>
      <c r="G18" s="5"/>
    </row>
    <row r="19" spans="1:7" ht="15">
      <c r="A19" s="12" t="s">
        <v>19</v>
      </c>
      <c r="B19" s="5">
        <v>2000</v>
      </c>
      <c r="C19" s="5">
        <v>0</v>
      </c>
      <c r="D19" s="5">
        <v>2000</v>
      </c>
      <c r="E19" s="5">
        <f>B19-D19</f>
        <v>0</v>
      </c>
      <c r="F19" s="5">
        <v>10000</v>
      </c>
      <c r="G19" s="5"/>
    </row>
    <row r="20" spans="1:7" ht="15">
      <c r="A20" s="12" t="s">
        <v>20</v>
      </c>
      <c r="B20" s="5">
        <v>4200</v>
      </c>
      <c r="C20" s="5">
        <v>1364</v>
      </c>
      <c r="D20" s="5">
        <f>B20</f>
        <v>4200</v>
      </c>
      <c r="E20" s="5">
        <f>B20-D20</f>
        <v>0</v>
      </c>
      <c r="F20" s="5">
        <v>5000</v>
      </c>
      <c r="G20" s="5"/>
    </row>
    <row r="21" spans="1:7" ht="15">
      <c r="A21" s="12" t="s">
        <v>21</v>
      </c>
      <c r="B21" s="5">
        <v>2500</v>
      </c>
      <c r="C21" s="5">
        <v>210</v>
      </c>
      <c r="D21" s="5">
        <v>1000</v>
      </c>
      <c r="E21" s="5">
        <f>B21-D21</f>
        <v>1500</v>
      </c>
      <c r="F21" s="5">
        <v>2500</v>
      </c>
      <c r="G21" s="5"/>
    </row>
    <row r="22" spans="1:7" ht="15">
      <c r="A22" s="12" t="s">
        <v>22</v>
      </c>
      <c r="B22" s="5">
        <v>8000</v>
      </c>
      <c r="C22" s="5">
        <v>6795</v>
      </c>
      <c r="D22" s="5">
        <v>12000</v>
      </c>
      <c r="E22" s="6">
        <f>B22-D22</f>
        <v>-4000</v>
      </c>
      <c r="F22" s="5">
        <v>12000</v>
      </c>
      <c r="G22" s="5"/>
    </row>
    <row r="23" spans="1:7" ht="15">
      <c r="A23" s="12" t="s">
        <v>23</v>
      </c>
      <c r="B23" s="5">
        <v>500</v>
      </c>
      <c r="C23" s="5">
        <v>440</v>
      </c>
      <c r="D23" s="5">
        <v>500</v>
      </c>
      <c r="E23" s="5">
        <f>B23-D23</f>
        <v>0</v>
      </c>
      <c r="F23" s="5">
        <v>1000</v>
      </c>
      <c r="G23" s="5"/>
    </row>
    <row r="24" spans="1:7" ht="15">
      <c r="A24" s="12" t="s">
        <v>24</v>
      </c>
      <c r="B24" s="5">
        <v>350</v>
      </c>
      <c r="C24" s="5">
        <v>88</v>
      </c>
      <c r="D24" s="5">
        <v>308</v>
      </c>
      <c r="E24" s="5">
        <f>B24-D24</f>
        <v>42</v>
      </c>
      <c r="F24" s="5">
        <v>350</v>
      </c>
      <c r="G24" s="5"/>
    </row>
    <row r="25" spans="1:7" ht="15">
      <c r="A25" s="12" t="s">
        <v>25</v>
      </c>
      <c r="B25" s="5">
        <v>500</v>
      </c>
      <c r="C25" s="5">
        <v>0</v>
      </c>
      <c r="D25" s="5">
        <v>500</v>
      </c>
      <c r="E25" s="5">
        <f>B25-D25</f>
        <v>0</v>
      </c>
      <c r="F25" s="5">
        <v>500</v>
      </c>
      <c r="G25" s="5" t="s">
        <v>26</v>
      </c>
    </row>
    <row r="26" spans="1:7" ht="15">
      <c r="A26" s="12" t="s">
        <v>27</v>
      </c>
      <c r="B26" s="5">
        <v>0</v>
      </c>
      <c r="C26" s="5">
        <v>0</v>
      </c>
      <c r="D26" s="5">
        <v>5000</v>
      </c>
      <c r="E26" s="6">
        <f>B26-D26</f>
        <v>-5000</v>
      </c>
      <c r="F26" s="5">
        <v>20000</v>
      </c>
      <c r="G26" s="5"/>
    </row>
    <row r="27" spans="1:7" ht="15">
      <c r="A27" s="12" t="s">
        <v>28</v>
      </c>
      <c r="B27" s="5">
        <v>1500</v>
      </c>
      <c r="C27" s="5">
        <v>591</v>
      </c>
      <c r="D27" s="5">
        <v>1500</v>
      </c>
      <c r="E27" s="5">
        <f>B27-D27</f>
        <v>0</v>
      </c>
      <c r="F27" s="5">
        <v>1500</v>
      </c>
      <c r="G27" s="5"/>
    </row>
    <row r="28" spans="1:7" ht="15">
      <c r="A28" s="12" t="s">
        <v>29</v>
      </c>
      <c r="B28" s="5">
        <v>700</v>
      </c>
      <c r="C28" s="5">
        <v>138</v>
      </c>
      <c r="D28" s="5">
        <v>500</v>
      </c>
      <c r="E28" s="5">
        <f>B28-D28</f>
        <v>200</v>
      </c>
      <c r="F28" s="5">
        <v>1000</v>
      </c>
      <c r="G28" s="5"/>
    </row>
    <row r="29" spans="1:7" ht="15">
      <c r="A29" s="12" t="s">
        <v>30</v>
      </c>
      <c r="B29" s="5">
        <v>1100</v>
      </c>
      <c r="C29" s="5">
        <v>0</v>
      </c>
      <c r="D29" s="5">
        <v>1100</v>
      </c>
      <c r="E29" s="5">
        <f>B29-D29</f>
        <v>0</v>
      </c>
      <c r="F29" s="5">
        <v>0</v>
      </c>
      <c r="G29" s="5" t="s">
        <v>31</v>
      </c>
    </row>
    <row r="30" spans="1:7" ht="15">
      <c r="A30" s="12" t="s">
        <v>32</v>
      </c>
      <c r="B30" s="5">
        <v>500</v>
      </c>
      <c r="C30" s="5">
        <v>0</v>
      </c>
      <c r="D30" s="5">
        <f>B30-C30</f>
        <v>500</v>
      </c>
      <c r="E30" s="5">
        <f>B30-D30</f>
        <v>0</v>
      </c>
      <c r="F30" s="5">
        <v>500</v>
      </c>
      <c r="G30" s="5"/>
    </row>
    <row r="31" spans="1:7" ht="15">
      <c r="A31" s="12" t="s">
        <v>33</v>
      </c>
      <c r="B31" s="5">
        <v>2500</v>
      </c>
      <c r="C31" s="5">
        <v>0</v>
      </c>
      <c r="D31" s="5">
        <v>2500</v>
      </c>
      <c r="E31" s="5">
        <f>B31-D31</f>
        <v>0</v>
      </c>
      <c r="F31" s="5">
        <v>5000</v>
      </c>
      <c r="G31" s="5"/>
    </row>
    <row r="32" spans="1:7" ht="15">
      <c r="A32" s="12" t="s">
        <v>34</v>
      </c>
      <c r="B32" s="5">
        <v>200</v>
      </c>
      <c r="C32" s="5">
        <v>131</v>
      </c>
      <c r="D32" s="5">
        <f>C32</f>
        <v>131</v>
      </c>
      <c r="E32" s="5">
        <f>B32-D32</f>
        <v>69</v>
      </c>
      <c r="F32" s="5">
        <v>6000</v>
      </c>
      <c r="G32" s="5"/>
    </row>
    <row r="33" spans="1:7" ht="15">
      <c r="A33" s="12" t="s">
        <v>35</v>
      </c>
      <c r="B33" s="14">
        <v>0</v>
      </c>
      <c r="C33" s="14"/>
      <c r="D33" s="14"/>
      <c r="E33" s="14"/>
      <c r="F33" s="14">
        <v>500</v>
      </c>
      <c r="G33" s="14"/>
    </row>
    <row r="34" spans="1:7" ht="15">
      <c r="A34" s="12" t="s">
        <v>36</v>
      </c>
      <c r="B34" s="14">
        <v>0</v>
      </c>
      <c r="C34" s="14"/>
      <c r="D34" s="14"/>
      <c r="E34" s="14"/>
      <c r="F34" s="14">
        <v>2000</v>
      </c>
      <c r="G34" s="14"/>
    </row>
    <row r="35" spans="1:7" ht="15">
      <c r="A35" s="1" t="s">
        <v>37</v>
      </c>
      <c r="B35" s="15">
        <f>SUM(B10:B32)</f>
        <v>53850</v>
      </c>
      <c r="C35" s="15">
        <f>SUM(C10:C34)</f>
        <v>17511.72</v>
      </c>
      <c r="D35" s="15">
        <f>SUM(D10:D34)</f>
        <v>58128.25</v>
      </c>
      <c r="E35" s="15">
        <f>SUM(E10:E34)</f>
        <v>-4278.25</v>
      </c>
      <c r="F35" s="15">
        <f>SUM(F10:F34)</f>
        <v>115450</v>
      </c>
      <c r="G35" s="14"/>
    </row>
    <row r="36" spans="1:7" ht="15">
      <c r="A36"/>
      <c r="B36"/>
      <c r="C36" s="16"/>
      <c r="D36"/>
      <c r="E36"/>
      <c r="F36"/>
      <c r="G36"/>
    </row>
    <row r="37" spans="1:7" ht="15">
      <c r="A37"/>
      <c r="B37" s="17"/>
      <c r="C37" s="17"/>
      <c r="D37" s="17">
        <f>D7-D35</f>
        <v>-31128.25</v>
      </c>
      <c r="E37" s="17"/>
      <c r="F37" s="17">
        <f>F7-F35</f>
        <v>-88450</v>
      </c>
      <c r="G37"/>
    </row>
    <row r="38" spans="1:7" ht="15">
      <c r="A38"/>
      <c r="B38"/>
      <c r="C38"/>
      <c r="D38" s="18"/>
      <c r="E38"/>
      <c r="F38"/>
      <c r="G38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B9328F85F6B344B5392371F9BCDA49" ma:contentTypeVersion="18" ma:contentTypeDescription="Create a new document." ma:contentTypeScope="" ma:versionID="0e186e1ee98b75a045c4a5f2498ca869">
  <xsd:schema xmlns:xsd="http://www.w3.org/2001/XMLSchema" xmlns:xs="http://www.w3.org/2001/XMLSchema" xmlns:p="http://schemas.microsoft.com/office/2006/metadata/properties" xmlns:ns2="7070af05-7759-4b9e-a7d5-d0ccba59f462" xmlns:ns3="b2adc9bd-9a9f-4390-a4ad-5d29ec435a50" targetNamespace="http://schemas.microsoft.com/office/2006/metadata/properties" ma:root="true" ma:fieldsID="fcfa65ac811eb0e8ab98f8c21093b4e8" ns2:_="" ns3:_="">
    <xsd:import namespace="7070af05-7759-4b9e-a7d5-d0ccba59f462"/>
    <xsd:import namespace="b2adc9bd-9a9f-4390-a4ad-5d29ec435a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70af05-7759-4b9e-a7d5-d0ccba59f4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ea708840-6331-4564-ba62-691cce2deb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adc9bd-9a9f-4390-a4ad-5d29ec435a50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ee63ede7-f032-4325-b243-a89c83c9f332}" ma:internalName="TaxCatchAll" ma:showField="CatchAllData" ma:web="b2adc9bd-9a9f-4390-a4ad-5d29ec435a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2adc9bd-9a9f-4390-a4ad-5d29ec435a50" xsi:nil="true"/>
    <lcf76f155ced4ddcb4097134ff3c332f xmlns="7070af05-7759-4b9e-a7d5-d0ccba59f462">
      <Terms xmlns="http://schemas.microsoft.com/office/infopath/2007/PartnerControls"/>
    </lcf76f155ced4ddcb4097134ff3c332f>
    <SharedWithUsers xmlns="b2adc9bd-9a9f-4390-a4ad-5d29ec435a50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BE7558D8-9DAA-4926-88E6-4B6CDB82E22D}"/>
</file>

<file path=customXml/itemProps2.xml><?xml version="1.0" encoding="utf-8"?>
<ds:datastoreItem xmlns:ds="http://schemas.openxmlformats.org/officeDocument/2006/customXml" ds:itemID="{4E11DCFB-1E5C-4ABF-859B-446E7DED3BAD}"/>
</file>

<file path=customXml/itemProps3.xml><?xml version="1.0" encoding="utf-8"?>
<ds:datastoreItem xmlns:ds="http://schemas.openxmlformats.org/officeDocument/2006/customXml" ds:itemID="{CA126BD1-65DC-48B2-982C-21A274E5E0F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Cathy Kennedy</cp:lastModifiedBy>
  <cp:revision/>
  <dcterms:created xsi:type="dcterms:W3CDTF">2024-08-30T14:31:37Z</dcterms:created>
  <dcterms:modified xsi:type="dcterms:W3CDTF">2024-08-30T14:33:20Z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0x010100FBB9328F85F6B344B5392371F9BCDA49</vt:lpwstr>
  </property>
  <property fmtid="{D5CDD505-2E9C-101B-9397-08002B2CF9AE}" pid="3" name="MediaServiceImageTags">
    <vt:lpwstr/>
  </property>
  <property fmtid="{D5CDD505-2E9C-101B-9397-08002B2CF9AE}" pid="4" name="Order">
    <vt:r8>351900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